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2"/>
  </bookViews>
  <sheets>
    <sheet name="MKB" sheetId="1" r:id="rId1"/>
    <sheet name="Mengo" sheetId="2" r:id="rId2"/>
    <sheet name="Kundji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<sst xmlns="http://schemas.openxmlformats.org/spreadsheetml/2006/main" count="94" uniqueCount="94">
  <si>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MKB i Congo</t>
  </si>
  <si>
    <r>
      <t xml:space="preserve">fra </t>
    </r>
    <r>
      <rPr>
        <sz val="10"/>
        <color indexed="12"/>
        <rFont val="Arial"/>
        <family val="2"/>
      </rPr>
      <t>http://www.logobee-web.com/demo/prevail/mkb.php</t>
    </r>
  </si>
  <si>
    <t>MKB (Mengo-Kundji-Bindi &amp; Tchiniambi) Asset:</t>
  </si>
  <si>
    <t xml:space="preserve">A Decree by His Excellency President Denis Sassou Nguesso dated February 2007 awarded the Kundji and Bindi fields previously held by Elf Congo and Maurel &amp; Prom to SNPC. </t>
  </si>
  <si>
    <t xml:space="preserve">In May 2007, the giant Mengo field and the Tchiniambi field were added to the exploitation license then extended to reach 700 SqKm. </t>
  </si>
  <si>
    <t xml:space="preserve">The fields were discovered and briefly exploited by Elf-Congo between 1980 and 1992 before Elf’s own decision to shut them in after recovering about 1.5 million barrels. </t>
  </si>
  <si>
    <t xml:space="preserve">Following the award of the Exploitation license SNPC hired a reputable third party Independent petroleum consultant firm to undertake a full evaluation of the fields and they came up with a different understanding of the Mengo sandstone play and the potential of these assets has drastically changed. </t>
  </si>
  <si>
    <t xml:space="preserve">Given technological advance achieved in well drilling and completion over the last decade, it is now believed a significant amount of oil is recoverable from these fields. </t>
  </si>
  <si>
    <t xml:space="preserve">DeGolyer and MacNaughton Canada Limited (D&amp;M) have recently completed for the company a preliminary reserves and contingent resources evaluation for the MKB area which did not include the latest seismic reprocessing, interpretation and mapping undertaken by RPS Energy UK on behalf of SNPC. </t>
  </si>
  <si>
    <t xml:space="preserve">D&amp;M have estimated low, best and high contingent resources figures for the shallow Mengo sandstone accumulations </t>
  </si>
  <si>
    <t xml:space="preserve">respectively of 500 million barrels, 2.5 billion barrels and 8 billion barrels at the combined Mengo, Kundji, Bindi and Tchiniambi fields. </t>
  </si>
  <si>
    <t xml:space="preserve">Our challenge now lies in applying modern drilling and completion technology in order to improve well deliverability and the recoverable rate of the fields. </t>
  </si>
  <si>
    <t xml:space="preserve">Exploration upside in the basal Vandji sandstone is within drill-ready prospects with over 2 billion barrels unrisked STOIIP. </t>
  </si>
  <si>
    <t xml:space="preserve">Assets are in close proximity to existing infrastructure, including oil pipelines and a Total /ENI operated oil terminal on the Atlantic coast in a 30 km radius. </t>
  </si>
  <si>
    <t xml:space="preserve">Going forward in 2008 and early 2009, the Joint Venture drilled wells KUN-4, KUN-4 bis, and KUN-5. </t>
  </si>
  <si>
    <t xml:space="preserve">The latter two wells encountered a gross oil column in excess of 150 m with some improvement in reservoirs quality. </t>
  </si>
  <si>
    <t xml:space="preserve">These wells are to be re-entered at the end of 2009 for extended well test and early production after completion and fraccing by Schlumberger. </t>
  </si>
  <si>
    <t>/det blev så medio 2010 med Panoro som hvilende partner</t>
  </si>
  <si>
    <t xml:space="preserve">By 2010, the Joint Venture will reprocess the existing 2-D seismic and acquire some in-fill 2D seismic. </t>
  </si>
  <si>
    <t>/hvor står den?</t>
  </si>
  <si>
    <t xml:space="preserve">Drilling will continue with the appraisal of the Kundji field with the drilling of KUN-6 horizontal well and KUN-7, KUN-8, and KUN-9 wells. </t>
  </si>
  <si>
    <t xml:space="preserve">The JV may also appraise the Bindji Field with drilling of BIN-2 and BIN-3. </t>
  </si>
  <si>
    <t xml:space="preserve">Work with the giant Mengo field is scheduled to start by late 2010 to early 2011 a MENGO pilot project aimed at testing the effectiveness of horizontal completion near MEN-102. Two more wells may be drilled on MEN depending on the success of the Pilot Project. </t>
  </si>
  <si>
    <r>
      <t>Licence;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Fields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Area Sq Km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 Interest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Operator</t>
    </r>
    <r>
      <rPr>
        <sz val="12"/>
        <rFont val="Arial"/>
        <family val="2"/>
      </rPr>
      <t xml:space="preserve"> </t>
    </r>
  </si>
  <si>
    <t>MKB Mengo 700 Up to 30% SNPC Kundji Up to 30% SNPC Bindi Up to 30% SNPC Tchiniambi Up to 30% SNPC</t>
  </si>
  <si>
    <t xml:space="preserve">SIGNIFICANT EXPLORATION UPSIDE </t>
  </si>
  <si>
    <t>http://www.logobee-web.com/demo/prevail/upside.php</t>
  </si>
  <si>
    <t xml:space="preserve">The MKB block lies within the Lower Congo basin, a world-class petroleum basin with a discovery rate of about 1 in 2. </t>
  </si>
  <si>
    <t xml:space="preserve">The prospective section is developed within the presalt pre-rift and synrift section that is composed of lacustrine, fluvial and alluvial deposits. </t>
  </si>
  <si>
    <t xml:space="preserve">The area has multiple play-types some only being recently uncovered including the shallow Pointe-Indienne sandstone play at Loufika discovery. </t>
  </si>
  <si>
    <t xml:space="preserve">Perhaps the most promising play that has yielded significant oil finds, but still under-explored is the basal Vandji play that has brought the biggest oil discovery onshore West Africa, the 1.5 billion barrels M’Boundi field near the MKB block. </t>
  </si>
  <si>
    <t xml:space="preserve">The MKB exploitation permit includes several well documented drill-ready exploration prospects identified by Elf-Congo and confirmed by the previous joint venture, at the basal Vandji sandstone level. </t>
  </si>
  <si>
    <t>These prospects including Mengo Deep, Kundji North, Kundji updip, Tchiniambi North, Kissoko, Mbindi Updip and M’Boussou have a combined unrisked STOIIP greater than 2 billion barrels.</t>
  </si>
  <si>
    <t xml:space="preserve">There is additional unidentified prospectivity within the Chela, Djeno, Pointe-Indienne sandstone and carbonates units, and Marne-Noires sands. </t>
  </si>
  <si>
    <r>
      <t>link</t>
    </r>
    <r>
      <rPr>
        <sz val="10"/>
        <rFont val="Arial"/>
        <family val="2"/>
      </rPr>
      <t xml:space="preserve"> om olie i Congo</t>
    </r>
  </si>
  <si>
    <t>http://www.africanoiljournal.com/congo_republic.htm</t>
  </si>
  <si>
    <t>og ENI i Congo</t>
  </si>
  <si>
    <t>http://www.eni.com/en_IT/company/operations-strategies/exploration-production/explo-country-congo.shtml</t>
  </si>
  <si>
    <t>i tillæg til det store Mengofelt er der en særlig struktur lidt sydligere med navnet Tchiniambi</t>
  </si>
  <si>
    <t>vi starter med sidstnænte</t>
  </si>
  <si>
    <r>
      <t>http://www.logobee-web.com/demo/prevail/tchiniambi.php</t>
    </r>
    <r>
      <rPr>
        <b/>
        <i/>
        <sz val="10"/>
        <rFont val="Arial"/>
        <family val="2"/>
      </rPr>
      <t>:</t>
    </r>
  </si>
  <si>
    <t>Tchiniambi is considered a separate accumulation from the giant Mengo field as this is a different Mengo channel system.</t>
  </si>
  <si>
    <t>The field is located immediately SW of the Mengo field. Discovery well TNB-1 drilled by Elf-Congo in 1990 found oil bearing Mengo sands between 1748 and 1873 m, thus encountering a gross 125 m reservoir pay.</t>
  </si>
  <si>
    <t xml:space="preserve">Oil recovered was of good quality 31 degrees API. </t>
  </si>
  <si>
    <t xml:space="preserve">The discovery well was re-entered by Maurel &amp; Prom and Burren Energy in the first half of 2005 and tested at an initial flow rate of 300 BOPD. </t>
  </si>
  <si>
    <t>Minimum and upside accumulation at Tchiniambi within the Mengo reservoir is estimated between 50 and 300 million barrels.</t>
  </si>
  <si>
    <t xml:space="preserve">The company believes a fair amount of this oil will be recovered with the application of modern well drilling and completion technology. </t>
  </si>
  <si>
    <t xml:space="preserve">The Joint Venture may go ahead with a plan to put the existing TNB-1 on an extended well test in 2009. </t>
  </si>
  <si>
    <t xml:space="preserve">This well flowed 300 BOPD on test conducted by Maurel &amp; Prom the former operator in 2005. </t>
  </si>
  <si>
    <t xml:space="preserve">The EWT will give the JV reservoir dynamic information that will help plan the full field development, but also early production and cashflow. </t>
  </si>
  <si>
    <t xml:space="preserve">Oil produced at Tchiniambi can be initially trucked to Djeno terminal a mere 15km distance and later exported through a tie-in on the ENI operated M’Boundi pipeline which crosses about 5 km West, once the field is fully developed. </t>
  </si>
  <si>
    <r>
      <t>http://www.logobee-web.com/demo/prevail/mengo.php</t>
    </r>
    <r>
      <rPr>
        <b/>
        <i/>
        <sz val="10"/>
        <rFont val="Arial"/>
        <family val="2"/>
      </rPr>
      <t xml:space="preserve"> :</t>
    </r>
  </si>
  <si>
    <t>The field is located onshore Congo, some 20 km SE of the city of Pointe-Noire.</t>
  </si>
  <si>
    <t xml:space="preserve">The field was discovered in 1979 by Elf Congo while drilling well MEN-101. </t>
  </si>
  <si>
    <t>Oil is reservoired in the Barremian Mengo sandstone considered at the time a low permeability fractured formation.</t>
  </si>
  <si>
    <t>The Mengo wells have intersected the reservoir at a depth of around 1950 m and have encountered a mean gross reservoir section greater than 250 m with net reservoir around 80 m and reservoir porosity of up to 15%.</t>
  </si>
  <si>
    <t xml:space="preserve">Elf-Congo drilled a total of 8 vertical producing wells which were put onstream by natural depletion with associated gas expansion drive, recovering some 860,000 barrels, between 1981 and 1992. </t>
  </si>
  <si>
    <t>Oil at the Mengo field is sweet 30 degrees API.</t>
  </si>
  <si>
    <t>The Mengo-Tchiniambi fields have been independently certified by D&amp;M to hold low, best and high contingent resources of respectively 205 million barrels, 940 million barrels and 3325 million barrels of oil of which Elf Congo produced about 1 million barrels.</t>
  </si>
  <si>
    <t xml:space="preserve">The company believes a fair amount of oil will be recovered from the field using a combination of modern well drilling and completion technology including multi-lateral wells, underbalanced drilling and modern frac stimulation in conjunction with modern high resolution magnetics and 3D seismic data. </t>
  </si>
  <si>
    <t>The Joint Venture could start a pilot project in 2010-2011 to test the effectiveness of new dual lateral horizontal wells and recent multi-stage hydraulic fracturing and completion techniques in delivering higher production near existing wells at MEN-102, 101 &amp; 105.</t>
  </si>
  <si>
    <t xml:space="preserve">There is a production cluster at Mengo and a network of pipelines crossing the Mengo field, which carry oil from the M'Boundi and Kouakouala fields onto the Djeno terminal. </t>
  </si>
  <si>
    <t xml:space="preserve">The terminal is located about 20 Km south west of the field, and exports oil produced by Total, Chevron, ENI, Maurel &amp; Prom, Perenco, and SNPC. </t>
  </si>
  <si>
    <t>Kundji</t>
  </si>
  <si>
    <r>
      <t>http://www.logobee-web.com/demo/prevail/kundji.php</t>
    </r>
    <r>
      <rPr>
        <b/>
        <i/>
        <sz val="10"/>
        <rFont val="Arial"/>
        <family val="2"/>
      </rPr>
      <t xml:space="preserve"> :</t>
    </r>
  </si>
  <si>
    <t>The field is located onshore Congo, some 30 km NE of the Djeno terminal near the city of Pointe-Noire.</t>
  </si>
  <si>
    <t xml:space="preserve">Kundji field was discovered in 1980 by Elf Congo while drilling well KUN-1 which was targeting the Vandji sandstone. </t>
  </si>
  <si>
    <t>Oil is found in the Barremian Mengo sandstone considered at the time a low permeability fractured formation.</t>
  </si>
  <si>
    <t xml:space="preserve">The Kundji wells have intersected the reservoir at a depth of around 1200 m and </t>
  </si>
  <si>
    <t xml:space="preserve">have encountered a gross reservoir section greater than 200 m with net reservoir around 85 m and reservoir porosity of up to 19%. </t>
  </si>
  <si>
    <t xml:space="preserve">Elf-Congo drilled a total of 2 vertical producing wells which were produced by natural depletion with associated gas expansion drive, </t>
  </si>
  <si>
    <t xml:space="preserve">recovering some 660,000 barrels, between 1981 and 1992. </t>
  </si>
  <si>
    <t>Oil at the Kundji field is sweet 32 degrees API.</t>
  </si>
  <si>
    <t xml:space="preserve">The Kundji-Bindi fields have been independently certified by D&amp;M to </t>
  </si>
  <si>
    <t xml:space="preserve">hold low, best and high contingent resources of respectively 237 million barrels, 1502 million barrels and 4763 million barrels of light sweet oil. </t>
  </si>
  <si>
    <t xml:space="preserve">The company believes a substantial amount of this oil will be recovered using modern well drilling and completion technology </t>
  </si>
  <si>
    <t>including multi-lateral wells, underbalanced drilling and modern frac stimulation in conjunction with modern 3D seismic data.</t>
  </si>
  <si>
    <t>In 2008, wells KUN-4, KUN-4bis and KUN-5 were drilled in the field.</t>
  </si>
  <si>
    <t>KDV: KUN-4 ramte lige forbi, derfor sideskud som KUN-4bis</t>
  </si>
  <si>
    <t>KUN-4bis and KUN-5 encountered over 150m of gross oil reservoir, these wells were suspended for further re-entry, completion, testing and early production in 2009.</t>
  </si>
  <si>
    <t xml:space="preserve">Well completion will involve modern fraccing Technology by Schlumberger in 4Q 2009. </t>
  </si>
  <si>
    <t>At least 2 new vertical wells will be drilled to test the northern extension of the field.</t>
  </si>
  <si>
    <t xml:space="preserve">Oil produced at Kundji can be exported through a tie-in onto the ENI operated Kouakouala pipeline or the Mengo cluster some 20 km NW. </t>
  </si>
  <si>
    <t>fra Panoro Q2 2010 presentation :</t>
  </si>
  <si>
    <t>KUN-4bis og KUN-5 med initial restricted flow på hver 600 boe/d   .</t>
  </si>
  <si>
    <t>testning fortsætter, håber på højere flow end de 600, men frygter hurtigt decline.</t>
  </si>
  <si>
    <t>egen overslagsberegning</t>
  </si>
  <si>
    <t>måned</t>
  </si>
  <si>
    <t>prod. Boe/d</t>
  </si>
  <si>
    <t>oliepris</t>
  </si>
  <si>
    <t>omkostning</t>
  </si>
  <si>
    <t>$/dag</t>
  </si>
  <si>
    <t>1000$/md.</t>
  </si>
  <si>
    <t xml:space="preserve">SUM 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</si>
</sst>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9" fillId="0" borderId="3" xfId="0" applyFont="1" applyBorder="1" applyAlignment="1">
      <alignment/>
    </xf>
    <xf numFmtId="164" fontId="12" fillId="0" borderId="4" xfId="0" applyFont="1" applyBorder="1" applyAlignment="1">
      <alignment/>
    </xf>
    <xf numFmtId="164" fontId="1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mkb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tchiniambi.php" TargetMode="External" /><Relationship Id="rId2" Type="http://schemas.openxmlformats.org/officeDocument/2006/relationships/hyperlink" Target="http://www.logobee-web.com/demo/prevail/mengo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obee-web.com/demo/prevail/kundji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11" sqref="B11"/>
    </sheetView>
  </sheetViews>
  <sheetFormatPr defaultColWidth="12.57421875" defaultRowHeight="12.75"/>
  <cols>
    <col min="1" max="1" width="12.140625" style="0" customWidth="1"/>
    <col min="2" max="2" width="27.4218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5">
      <c r="B4" s="1" t="s">
        <v>2</v>
      </c>
    </row>
    <row r="5" ht="15">
      <c r="B5" s="2" t="s">
        <v>3</v>
      </c>
    </row>
    <row r="6" ht="12.75">
      <c r="B6" s="3" t="s">
        <v>4</v>
      </c>
    </row>
    <row r="7" ht="15">
      <c r="B7" s="2" t="s">
        <v>5</v>
      </c>
    </row>
    <row r="8" ht="12.75">
      <c r="B8" s="3" t="s">
        <v>6</v>
      </c>
    </row>
    <row r="9" ht="15">
      <c r="B9" s="2" t="s">
        <v>7</v>
      </c>
    </row>
    <row r="10" ht="12.75">
      <c r="B10" s="3" t="s">
        <v>8</v>
      </c>
    </row>
    <row r="11" ht="14.25">
      <c r="B11" s="2" t="s">
        <v>9</v>
      </c>
    </row>
    <row r="12" spans="2:3" ht="15">
      <c r="B12" s="2"/>
      <c r="C12" t="s">
        <v>10</v>
      </c>
    </row>
    <row r="13" ht="15">
      <c r="B13" s="2" t="s">
        <v>11</v>
      </c>
    </row>
    <row r="14" ht="15">
      <c r="B14" s="2" t="s">
        <v>12</v>
      </c>
    </row>
    <row r="15" ht="15">
      <c r="B15" s="2" t="s">
        <v>13</v>
      </c>
    </row>
    <row r="16" ht="15">
      <c r="B16" s="2" t="s">
        <v>14</v>
      </c>
    </row>
    <row r="17" ht="12.75">
      <c r="B17" t="s">
        <v>15</v>
      </c>
    </row>
    <row r="18" spans="2:11" ht="12.75">
      <c r="B18" t="s">
        <v>16</v>
      </c>
      <c r="K18" s="4" t="s">
        <v>17</v>
      </c>
    </row>
    <row r="19" spans="2:11" ht="12.75">
      <c r="B19" t="s">
        <v>18</v>
      </c>
      <c r="K19" s="4" t="s">
        <v>19</v>
      </c>
    </row>
    <row r="20" ht="12.75">
      <c r="B20" t="s">
        <v>20</v>
      </c>
    </row>
    <row r="21" ht="12.75">
      <c r="B21" t="s">
        <v>21</v>
      </c>
    </row>
    <row r="22" ht="12.75">
      <c r="B22" t="s">
        <v>22</v>
      </c>
    </row>
    <row r="25" ht="15">
      <c r="B25" s="1" t="s">
        <v>23</v>
      </c>
    </row>
    <row r="26" ht="15">
      <c r="B26" s="2"/>
    </row>
    <row r="27" ht="15">
      <c r="B27" s="2" t="s">
        <v>24</v>
      </c>
    </row>
    <row r="32" ht="15">
      <c r="A32" s="1" t="s">
        <v>25</v>
      </c>
    </row>
    <row r="33" ht="12.75">
      <c r="A33" s="5" t="s">
        <v>26</v>
      </c>
    </row>
    <row r="34" ht="15">
      <c r="B34" s="2" t="s">
        <v>27</v>
      </c>
    </row>
    <row r="35" ht="15">
      <c r="B35" s="2" t="s">
        <v>28</v>
      </c>
    </row>
    <row r="36" ht="15">
      <c r="B36" s="2" t="s">
        <v>29</v>
      </c>
    </row>
    <row r="37" ht="15">
      <c r="B37" s="2" t="s">
        <v>30</v>
      </c>
    </row>
    <row r="38" ht="18" customHeight="1">
      <c r="B38" s="2" t="s">
        <v>31</v>
      </c>
    </row>
    <row r="39" ht="15">
      <c r="B39" s="2" t="s">
        <v>32</v>
      </c>
    </row>
    <row r="40" ht="15">
      <c r="B40" s="2" t="s">
        <v>33</v>
      </c>
    </row>
    <row r="43" ht="12.75">
      <c r="A43" s="6" t="s">
        <v>34</v>
      </c>
    </row>
    <row r="44" ht="12.75">
      <c r="B44" t="s">
        <v>35</v>
      </c>
    </row>
    <row r="45" spans="1:2" ht="12.75">
      <c r="A45" t="s">
        <v>36</v>
      </c>
      <c r="B45" t="s">
        <v>37</v>
      </c>
    </row>
  </sheetData>
  <hyperlinks>
    <hyperlink ref="A3" r:id="rId1" display="http://www.logobee-web.com/demo/prevail/mkb.php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4" sqref="A4"/>
    </sheetView>
  </sheetViews>
  <sheetFormatPr defaultColWidth="12.57421875" defaultRowHeight="12.75"/>
  <cols>
    <col min="1" max="1" width="11.57421875" style="0" customWidth="1"/>
    <col min="2" max="2" width="37.00390625" style="0" customWidth="1"/>
    <col min="3" max="16384" width="11.57421875" style="0" customWidth="1"/>
  </cols>
  <sheetData>
    <row r="1" ht="12.75">
      <c r="A1" t="s">
        <v>38</v>
      </c>
    </row>
    <row r="3" ht="12.75">
      <c r="A3" t="s">
        <v>39</v>
      </c>
    </row>
    <row r="4" ht="12.75">
      <c r="A4" s="7" t="s">
        <v>40</v>
      </c>
    </row>
    <row r="5" ht="15">
      <c r="B5" s="2" t="s">
        <v>41</v>
      </c>
    </row>
    <row r="6" ht="15">
      <c r="B6" s="2" t="s">
        <v>42</v>
      </c>
    </row>
    <row r="7" ht="15">
      <c r="B7" s="2" t="s">
        <v>43</v>
      </c>
    </row>
    <row r="8" ht="15">
      <c r="B8" s="2" t="s">
        <v>44</v>
      </c>
    </row>
    <row r="9" ht="17.25" customHeight="1">
      <c r="B9" s="2" t="s">
        <v>45</v>
      </c>
    </row>
    <row r="10" ht="15">
      <c r="B10" s="2" t="s">
        <v>46</v>
      </c>
    </row>
    <row r="11" ht="15">
      <c r="B11" s="2" t="s">
        <v>47</v>
      </c>
    </row>
    <row r="12" ht="15">
      <c r="B12" s="2" t="s">
        <v>48</v>
      </c>
    </row>
    <row r="13" ht="15">
      <c r="B13" s="2" t="s">
        <v>49</v>
      </c>
    </row>
    <row r="14" ht="15">
      <c r="B14" s="2" t="s">
        <v>50</v>
      </c>
    </row>
    <row r="16" ht="12.75">
      <c r="A16" s="7" t="s">
        <v>51</v>
      </c>
    </row>
    <row r="17" ht="15">
      <c r="B17" s="2" t="s">
        <v>52</v>
      </c>
    </row>
    <row r="18" ht="15">
      <c r="B18" s="2" t="s">
        <v>53</v>
      </c>
    </row>
    <row r="19" ht="15">
      <c r="B19" s="2" t="s">
        <v>54</v>
      </c>
    </row>
    <row r="20" ht="15">
      <c r="B20" s="2" t="s">
        <v>55</v>
      </c>
    </row>
    <row r="21" ht="15">
      <c r="B21" s="2" t="s">
        <v>56</v>
      </c>
    </row>
    <row r="22" ht="15">
      <c r="B22" s="2" t="s">
        <v>57</v>
      </c>
    </row>
    <row r="23" ht="15">
      <c r="B23" s="2" t="s">
        <v>58</v>
      </c>
    </row>
    <row r="24" ht="15">
      <c r="B24" s="2" t="s">
        <v>59</v>
      </c>
    </row>
    <row r="25" ht="15">
      <c r="B25" s="2" t="s">
        <v>60</v>
      </c>
    </row>
    <row r="26" ht="15">
      <c r="B26" s="2" t="s">
        <v>61</v>
      </c>
    </row>
    <row r="27" ht="15">
      <c r="B27" s="2" t="s">
        <v>62</v>
      </c>
    </row>
  </sheetData>
  <hyperlinks>
    <hyperlink ref="A4" r:id="rId1" display="http://www.logobee-web.com/demo/prevail/tchiniambi.php"/>
    <hyperlink ref="A16" r:id="rId2" display="http://www.logobee-web.com/demo/prevail/mengo.php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5">
      <selection activeCell="B35" sqref="B35"/>
    </sheetView>
  </sheetViews>
  <sheetFormatPr defaultColWidth="12.57421875" defaultRowHeight="12.75"/>
  <cols>
    <col min="1" max="16384" width="11.57421875" style="0" customWidth="1"/>
  </cols>
  <sheetData>
    <row r="1" ht="17.25">
      <c r="A1" s="8" t="s">
        <v>63</v>
      </c>
    </row>
    <row r="3" ht="12.75">
      <c r="A3" s="7" t="s">
        <v>64</v>
      </c>
    </row>
    <row r="4" ht="15">
      <c r="B4" s="2" t="s">
        <v>65</v>
      </c>
    </row>
    <row r="5" ht="12.75">
      <c r="B5" t="s">
        <v>66</v>
      </c>
    </row>
    <row r="6" ht="14.25">
      <c r="B6" s="2" t="s">
        <v>67</v>
      </c>
    </row>
    <row r="7" ht="12.75">
      <c r="B7" t="s">
        <v>68</v>
      </c>
    </row>
    <row r="8" spans="2:3" ht="15">
      <c r="B8" s="2"/>
      <c r="C8" t="s">
        <v>69</v>
      </c>
    </row>
    <row r="9" ht="15">
      <c r="B9" s="2" t="s">
        <v>70</v>
      </c>
    </row>
    <row r="10" spans="2:3" ht="15">
      <c r="B10" s="2"/>
      <c r="C10" t="s">
        <v>71</v>
      </c>
    </row>
    <row r="11" ht="15">
      <c r="B11" s="2" t="s">
        <v>72</v>
      </c>
    </row>
    <row r="12" ht="15.75" customHeight="1">
      <c r="B12" t="s">
        <v>73</v>
      </c>
    </row>
    <row r="13" spans="2:3" ht="15.75" customHeight="1">
      <c r="B13" s="2"/>
      <c r="C13" t="s">
        <v>74</v>
      </c>
    </row>
    <row r="14" ht="15">
      <c r="B14" s="2" t="s">
        <v>75</v>
      </c>
    </row>
    <row r="15" spans="2:3" ht="15">
      <c r="B15" s="2"/>
      <c r="C15" s="2" t="s">
        <v>76</v>
      </c>
    </row>
    <row r="16" spans="2:8" ht="15">
      <c r="B16" s="2" t="s">
        <v>77</v>
      </c>
      <c r="H16" s="9" t="s">
        <v>78</v>
      </c>
    </row>
    <row r="17" ht="12.75">
      <c r="B17" t="s">
        <v>79</v>
      </c>
    </row>
    <row r="18" ht="15">
      <c r="B18" s="2" t="s">
        <v>80</v>
      </c>
    </row>
    <row r="19" ht="12.75">
      <c r="B19" t="s">
        <v>81</v>
      </c>
    </row>
    <row r="20" ht="14.25">
      <c r="B20" s="2" t="s">
        <v>82</v>
      </c>
    </row>
    <row r="21" ht="15">
      <c r="B21" s="2"/>
    </row>
    <row r="23" ht="13.5">
      <c r="A23" s="10" t="s">
        <v>83</v>
      </c>
    </row>
    <row r="24" ht="12.75">
      <c r="B24" t="s">
        <v>84</v>
      </c>
    </row>
    <row r="25" ht="12.75">
      <c r="B25" t="s">
        <v>85</v>
      </c>
    </row>
    <row r="28" ht="14.25">
      <c r="A28" s="11" t="s">
        <v>86</v>
      </c>
    </row>
    <row r="29" spans="2:26" ht="12.75">
      <c r="B29" s="12" t="s">
        <v>87</v>
      </c>
      <c r="C29" s="12">
        <v>1</v>
      </c>
      <c r="D29" s="12">
        <v>2</v>
      </c>
      <c r="E29" s="12">
        <v>3</v>
      </c>
      <c r="F29" s="12">
        <v>4</v>
      </c>
      <c r="G29" s="12">
        <v>5</v>
      </c>
      <c r="H29" s="13">
        <v>6</v>
      </c>
      <c r="I29" s="12">
        <v>7</v>
      </c>
      <c r="J29" s="12">
        <v>8</v>
      </c>
      <c r="K29" s="12">
        <v>9</v>
      </c>
      <c r="L29" s="12">
        <v>10</v>
      </c>
      <c r="M29" s="12">
        <v>11</v>
      </c>
      <c r="N29" s="13">
        <v>12</v>
      </c>
      <c r="O29" s="12">
        <v>13</v>
      </c>
      <c r="P29" s="12">
        <v>14</v>
      </c>
      <c r="Q29" s="12">
        <v>15</v>
      </c>
      <c r="R29" s="12">
        <v>16</v>
      </c>
      <c r="S29" s="12">
        <v>17</v>
      </c>
      <c r="T29" s="13">
        <v>18</v>
      </c>
      <c r="U29" s="12">
        <v>19</v>
      </c>
      <c r="V29" s="12">
        <v>20</v>
      </c>
      <c r="W29" s="12">
        <v>21</v>
      </c>
      <c r="X29" s="12">
        <v>22</v>
      </c>
      <c r="Y29" s="12">
        <v>23</v>
      </c>
      <c r="Z29" s="12">
        <v>24</v>
      </c>
    </row>
    <row r="30" spans="2:26" ht="12.75">
      <c r="B30" t="s">
        <v>88</v>
      </c>
      <c r="C30">
        <v>500</v>
      </c>
      <c r="D30">
        <v>400</v>
      </c>
      <c r="E30">
        <v>350</v>
      </c>
      <c r="F30">
        <v>300</v>
      </c>
      <c r="G30">
        <v>260</v>
      </c>
      <c r="H30" s="14">
        <v>240</v>
      </c>
      <c r="I30">
        <v>220</v>
      </c>
      <c r="J30">
        <v>200</v>
      </c>
      <c r="K30">
        <v>190</v>
      </c>
      <c r="L30">
        <v>180</v>
      </c>
      <c r="M30">
        <v>170</v>
      </c>
      <c r="N30" s="14">
        <v>160</v>
      </c>
      <c r="O30">
        <v>150</v>
      </c>
      <c r="P30">
        <v>140</v>
      </c>
      <c r="Q30">
        <v>130</v>
      </c>
      <c r="R30">
        <v>120</v>
      </c>
      <c r="S30">
        <v>110</v>
      </c>
      <c r="T30" s="14">
        <v>100</v>
      </c>
      <c r="U30">
        <v>95</v>
      </c>
      <c r="V30">
        <v>90</v>
      </c>
      <c r="W30">
        <v>85</v>
      </c>
      <c r="X30">
        <v>80</v>
      </c>
      <c r="Y30">
        <v>75</v>
      </c>
      <c r="Z30">
        <v>70</v>
      </c>
    </row>
    <row r="31" spans="2:26" ht="12.75">
      <c r="B31" t="s">
        <v>89</v>
      </c>
      <c r="C31">
        <v>72</v>
      </c>
      <c r="D31">
        <v>73</v>
      </c>
      <c r="E31">
        <v>73</v>
      </c>
      <c r="F31">
        <v>73</v>
      </c>
      <c r="G31">
        <v>73</v>
      </c>
      <c r="H31" s="14">
        <v>73</v>
      </c>
      <c r="I31">
        <v>73</v>
      </c>
      <c r="J31">
        <v>73</v>
      </c>
      <c r="K31">
        <v>73</v>
      </c>
      <c r="L31">
        <v>73</v>
      </c>
      <c r="M31">
        <v>73</v>
      </c>
      <c r="N31" s="14">
        <v>73</v>
      </c>
      <c r="O31">
        <v>73</v>
      </c>
      <c r="P31">
        <v>73</v>
      </c>
      <c r="Q31">
        <v>73</v>
      </c>
      <c r="R31">
        <v>73</v>
      </c>
      <c r="S31">
        <v>73</v>
      </c>
      <c r="T31" s="14">
        <v>73</v>
      </c>
      <c r="U31">
        <v>73</v>
      </c>
      <c r="V31">
        <v>73</v>
      </c>
      <c r="W31">
        <v>73</v>
      </c>
      <c r="X31">
        <v>73</v>
      </c>
      <c r="Y31">
        <v>73</v>
      </c>
      <c r="Z31">
        <v>73</v>
      </c>
    </row>
    <row r="32" spans="2:26" ht="12.75">
      <c r="B32" t="s">
        <v>90</v>
      </c>
      <c r="C32">
        <v>12</v>
      </c>
      <c r="D32">
        <v>13</v>
      </c>
      <c r="E32">
        <v>13</v>
      </c>
      <c r="F32">
        <v>13</v>
      </c>
      <c r="G32">
        <v>13</v>
      </c>
      <c r="H32" s="14">
        <v>13</v>
      </c>
      <c r="I32">
        <v>13</v>
      </c>
      <c r="J32">
        <v>13</v>
      </c>
      <c r="K32">
        <v>13</v>
      </c>
      <c r="L32">
        <v>13</v>
      </c>
      <c r="M32">
        <v>13</v>
      </c>
      <c r="N32" s="14">
        <v>13</v>
      </c>
      <c r="O32">
        <v>13</v>
      </c>
      <c r="P32">
        <v>13</v>
      </c>
      <c r="Q32">
        <v>13</v>
      </c>
      <c r="R32">
        <v>13</v>
      </c>
      <c r="S32">
        <v>13</v>
      </c>
      <c r="T32" s="14">
        <v>13</v>
      </c>
      <c r="U32">
        <v>13</v>
      </c>
      <c r="V32">
        <v>13</v>
      </c>
      <c r="W32">
        <v>13</v>
      </c>
      <c r="X32">
        <v>13</v>
      </c>
      <c r="Y32">
        <v>13</v>
      </c>
      <c r="Z32">
        <v>13</v>
      </c>
    </row>
    <row r="33" spans="2:26" ht="12.75">
      <c r="B33" s="9" t="s">
        <v>91</v>
      </c>
      <c r="C33" s="9">
        <f>C30*(C31-C32)</f>
        <v>30000</v>
      </c>
      <c r="D33" s="9">
        <f>D30*(D31-D32)</f>
        <v>24000</v>
      </c>
      <c r="E33" s="9">
        <f>E30*(E31-E32)</f>
        <v>21000</v>
      </c>
      <c r="F33" s="9">
        <f>F30*(F31-F32)</f>
        <v>18000</v>
      </c>
      <c r="G33" s="9">
        <f>G30*(G31-G32)</f>
        <v>15600</v>
      </c>
      <c r="H33" s="15">
        <f>H30*(H31-H32)</f>
        <v>14400</v>
      </c>
      <c r="I33" s="9">
        <f>I30*(I31-I32)</f>
        <v>13200</v>
      </c>
      <c r="J33" s="9">
        <f>J30*(J31-J32)</f>
        <v>12000</v>
      </c>
      <c r="K33" s="9">
        <f>K30*(K31-K32)</f>
        <v>11400</v>
      </c>
      <c r="L33" s="9">
        <f>L30*(L31-L32)</f>
        <v>10800</v>
      </c>
      <c r="M33" s="9">
        <f>M30*(M31-M32)</f>
        <v>10200</v>
      </c>
      <c r="N33" s="15">
        <f>N30*(N31-N32)</f>
        <v>9600</v>
      </c>
      <c r="O33" s="9">
        <f>O30*(O31-O32)</f>
        <v>9000</v>
      </c>
      <c r="P33" s="9">
        <f>P30*(P31-P32)</f>
        <v>8400</v>
      </c>
      <c r="Q33" s="9">
        <f>Q30*(Q31-Q32)</f>
        <v>7800</v>
      </c>
      <c r="R33" s="9">
        <f>R30*(R31-R32)</f>
        <v>7200</v>
      </c>
      <c r="S33" s="9">
        <f>S30*(S31-S32)</f>
        <v>6600</v>
      </c>
      <c r="T33" s="15">
        <f>T30*(T31-T32)</f>
        <v>6000</v>
      </c>
      <c r="U33" s="9">
        <f>U30*(U31-U32)</f>
        <v>5700</v>
      </c>
      <c r="V33" s="9">
        <f>V30*(V31-V32)</f>
        <v>5400</v>
      </c>
      <c r="W33" s="9">
        <f>W30*(W31-W32)</f>
        <v>5100</v>
      </c>
      <c r="X33" s="9">
        <f>X30*(X31-X32)</f>
        <v>4800</v>
      </c>
      <c r="Y33" s="9">
        <f>Y30*(Y31-Y32)</f>
        <v>4500</v>
      </c>
      <c r="Z33" s="9">
        <f>Z30*(Z31-Z32)</f>
        <v>4200</v>
      </c>
    </row>
    <row r="34" spans="2:26" ht="12.75">
      <c r="B34" s="9" t="s">
        <v>92</v>
      </c>
      <c r="C34" s="9">
        <f>C33*0.03</f>
        <v>900</v>
      </c>
      <c r="D34" s="9">
        <f>D33*0.03</f>
        <v>720</v>
      </c>
      <c r="E34" s="9">
        <f>E33*0.03</f>
        <v>630</v>
      </c>
      <c r="F34" s="9">
        <f>F33*0.03</f>
        <v>540</v>
      </c>
      <c r="G34" s="9">
        <f>G33*0.03</f>
        <v>468</v>
      </c>
      <c r="H34" s="15">
        <f>H33*0.03</f>
        <v>432</v>
      </c>
      <c r="I34" s="9">
        <f>I33*0.03</f>
        <v>396</v>
      </c>
      <c r="J34" s="9">
        <f>J33*0.03</f>
        <v>360</v>
      </c>
      <c r="K34" s="9">
        <f>K33*0.03</f>
        <v>342</v>
      </c>
      <c r="L34" s="9">
        <f>L33*0.03</f>
        <v>324</v>
      </c>
      <c r="M34" s="9">
        <f>M33*0.03</f>
        <v>306</v>
      </c>
      <c r="N34" s="15">
        <f>N33*0.03</f>
        <v>288</v>
      </c>
      <c r="O34" s="9">
        <f>O33*0.03</f>
        <v>270</v>
      </c>
      <c r="P34" s="9">
        <f>P33*0.03</f>
        <v>252</v>
      </c>
      <c r="Q34" s="9">
        <f>Q33*0.03</f>
        <v>234</v>
      </c>
      <c r="R34" s="9">
        <f>R33*0.03</f>
        <v>216</v>
      </c>
      <c r="S34" s="9">
        <f>S33*0.03</f>
        <v>198</v>
      </c>
      <c r="T34" s="15">
        <f>T33*0.03</f>
        <v>180</v>
      </c>
      <c r="U34" s="9">
        <f>U33*0.03</f>
        <v>171</v>
      </c>
      <c r="V34" s="9">
        <f>V33*0.03</f>
        <v>162</v>
      </c>
      <c r="W34" s="9">
        <f>W33*0.03</f>
        <v>153</v>
      </c>
      <c r="X34" s="9">
        <f>X33*0.03</f>
        <v>144</v>
      </c>
      <c r="Y34" s="9">
        <f>Y33*0.03</f>
        <v>135</v>
      </c>
      <c r="Z34" s="9">
        <f>Z33*0.03</f>
        <v>126</v>
      </c>
    </row>
    <row r="35" spans="2:26" ht="13.5">
      <c r="B35" t="s">
        <v>93</v>
      </c>
      <c r="C35" s="16">
        <f>C34</f>
        <v>900</v>
      </c>
      <c r="D35" s="16">
        <f>D34+C35</f>
        <v>1620</v>
      </c>
      <c r="E35" s="16">
        <f>E34+D35</f>
        <v>2250</v>
      </c>
      <c r="F35" s="16">
        <f>F34+E35</f>
        <v>2790</v>
      </c>
      <c r="G35" s="16">
        <f>G34+F35</f>
        <v>3258</v>
      </c>
      <c r="H35" s="17">
        <f>H34+G35</f>
        <v>3690</v>
      </c>
      <c r="I35" s="16">
        <f>I34+H35</f>
        <v>4086</v>
      </c>
      <c r="J35" s="16">
        <f>J34+I35</f>
        <v>4446</v>
      </c>
      <c r="K35" s="16">
        <f>K34+J35</f>
        <v>4788</v>
      </c>
      <c r="L35" s="16">
        <f>L34+K35</f>
        <v>5112</v>
      </c>
      <c r="M35" s="16">
        <f>M34+L35</f>
        <v>5418</v>
      </c>
      <c r="N35" s="17">
        <f>N34+M35</f>
        <v>5706</v>
      </c>
      <c r="O35" s="16">
        <f>O34+N35</f>
        <v>5976</v>
      </c>
      <c r="P35" s="16">
        <f>P34+O35</f>
        <v>6228</v>
      </c>
      <c r="Q35" s="16">
        <f>Q34+P35</f>
        <v>6462</v>
      </c>
      <c r="R35" s="16">
        <f>R34+Q35</f>
        <v>6678</v>
      </c>
      <c r="S35" s="16">
        <f>S34+R35</f>
        <v>6876</v>
      </c>
      <c r="T35" s="17">
        <f>T34+S35</f>
        <v>7056</v>
      </c>
      <c r="U35" s="16">
        <f>U34+T35</f>
        <v>7227</v>
      </c>
      <c r="V35" s="16">
        <f>V34+U35</f>
        <v>7389</v>
      </c>
      <c r="W35" s="16">
        <f>W34+V35</f>
        <v>7542</v>
      </c>
      <c r="X35" s="16">
        <f>X34+W35</f>
        <v>7686</v>
      </c>
      <c r="Y35" s="16">
        <f>Y34+X35</f>
        <v>7821</v>
      </c>
      <c r="Z35" s="16">
        <f>Z34+Y35</f>
        <v>7947</v>
      </c>
    </row>
  </sheetData>
  <hyperlinks>
    <hyperlink ref="A3" r:id="rId1" display="http://www.logobee-web.com/demo/prevail/kundji.php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R. Madsen</cp:lastModifiedBy>
  <dcterms:created xsi:type="dcterms:W3CDTF">2010-07-27T22:30:37Z</dcterms:created>
  <dcterms:modified xsi:type="dcterms:W3CDTF">2010-09-02T13:15:47Z</dcterms:modified>
  <cp:category/>
  <cp:version/>
  <cp:contentType/>
  <cp:contentStatus/>
  <cp:revision>4</cp:revision>
</cp:coreProperties>
</file>